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040" windowHeight="919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J108"/>
  <c r="I108"/>
  <c r="I119" s="1"/>
  <c r="H108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B81"/>
  <c r="A81"/>
  <c r="J80"/>
  <c r="I80"/>
  <c r="H80"/>
  <c r="H81" s="1"/>
  <c r="G80"/>
  <c r="F80"/>
  <c r="F81" s="1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I62" s="1"/>
  <c r="H51"/>
  <c r="G51"/>
  <c r="F51"/>
  <c r="B43"/>
  <c r="A43"/>
  <c r="J42"/>
  <c r="I42"/>
  <c r="H42"/>
  <c r="G42"/>
  <c r="F42"/>
  <c r="B33"/>
  <c r="A33"/>
  <c r="J32"/>
  <c r="I32"/>
  <c r="I43" s="1"/>
  <c r="H32"/>
  <c r="G32"/>
  <c r="G43" s="1"/>
  <c r="F32"/>
  <c r="B24"/>
  <c r="A24"/>
  <c r="B14"/>
  <c r="A14"/>
  <c r="G23"/>
  <c r="H23"/>
  <c r="I23"/>
  <c r="J23"/>
  <c r="F23"/>
  <c r="G13"/>
  <c r="H13"/>
  <c r="I13"/>
  <c r="J13"/>
  <c r="F13"/>
  <c r="F43" l="1"/>
  <c r="H43"/>
  <c r="J43"/>
  <c r="F62"/>
  <c r="H62"/>
  <c r="J62"/>
  <c r="G62"/>
  <c r="J81"/>
  <c r="F100"/>
  <c r="H100"/>
  <c r="J100"/>
  <c r="H119"/>
  <c r="J119"/>
  <c r="G81"/>
  <c r="I81"/>
  <c r="L196"/>
  <c r="F119"/>
  <c r="F138"/>
  <c r="F157"/>
  <c r="F176"/>
  <c r="F195"/>
  <c r="I24"/>
  <c r="I196" s="1"/>
  <c r="F24"/>
  <c r="J24"/>
  <c r="J196" s="1"/>
  <c r="H24"/>
  <c r="G24"/>
  <c r="G196" s="1"/>
  <c r="H196" l="1"/>
  <c r="F196"/>
</calcChain>
</file>

<file path=xl/sharedStrings.xml><?xml version="1.0" encoding="utf-8"?>
<sst xmlns="http://schemas.openxmlformats.org/spreadsheetml/2006/main" count="245" uniqueCount="66">
  <si>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</si>
  <si>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</si>
  <si>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</si>
  <si>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</si>
  <si>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</si>
  <si>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</si>
  <si>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</si>
  <si>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</si>
  <si>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</si>
  <si>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</si>
  <si>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</si>
  <si>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</si>
  <si>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</si>
  <si>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</si>
  <si>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</si>
  <si>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</si>
  <si>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</si>
  <si>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</si>
  <si>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</si>
  <si>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</si>
  <si>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</si>
  <si>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</si>
  <si>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</si>
  <si>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</si>
  <si>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</si>
  <si>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</si>
  <si>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</si>
  <si>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</si>
  <si>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</si>
  <si>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</si>
  <si>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</si>
  <si>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</si>
  <si>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</si>
  <si>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</si>
  <si>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</si>
  <si>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</si>
  <si>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</si>
  <si>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</si>
  <si>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</si>
  <si>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</si>
  <si>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сок</t>
  </si>
  <si>
    <t>хлеб пшеничный</t>
  </si>
  <si>
    <t>хлеб ржаной</t>
  </si>
  <si>
    <t>завтрак</t>
  </si>
  <si>
    <t>каша гречневая</t>
  </si>
  <si>
    <t>птица запеченная</t>
  </si>
  <si>
    <t>макароны отварные с томатным соусом</t>
  </si>
  <si>
    <t>чай с сахаром</t>
  </si>
  <si>
    <t>рыба запеченая</t>
  </si>
  <si>
    <t>рис припущенный</t>
  </si>
  <si>
    <t>какао с молоком</t>
  </si>
  <si>
    <t>каша рисовая жидкая</t>
  </si>
  <si>
    <t>бутерброд с сыром</t>
  </si>
  <si>
    <t>яйцо</t>
  </si>
  <si>
    <t>жаркое по- домашнему</t>
  </si>
  <si>
    <t>кофейный напиток</t>
  </si>
  <si>
    <t>АЗУ</t>
  </si>
  <si>
    <t>плов из птицы</t>
  </si>
  <si>
    <t>сырники с морковью со сгущенным молоком</t>
  </si>
  <si>
    <t>Гарнир</t>
  </si>
  <si>
    <t>котлета</t>
  </si>
  <si>
    <t>каша" Дружба"</t>
  </si>
  <si>
    <t>бутерброд с джемом</t>
  </si>
  <si>
    <t>МКОУ "Окуневская ООШ"</t>
  </si>
  <si>
    <t>Директор</t>
  </si>
  <si>
    <t>В.Ф. Воронцова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</si>
</sst>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4" xfId="0" applyBorder="1" applyAlignment="1">
      <alignment horizontal="center" wrapText="1"/>
    </xf>
    <xf numFmtId="0" fontId="0" fillId="5" borderId="2" xfId="0" applyFill="1" applyBorder="1" applyProtection="1"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5" xfId="1" applyFont="1" applyFill="1" applyBorder="1" applyAlignment="1" applyProtection="1">
      <alignment horizontal="center" vertical="top" wrapText="1"/>
      <protection locked="0"/>
    </xf>
    <xf numFmtId="0" fontId="2" fillId="4" borderId="2" xfId="1" applyFont="1" applyFill="1" applyBorder="1" applyAlignment="1" applyProtection="1">
      <alignment horizontal="center" vertical="top" wrapText="1"/>
      <protection locked="0"/>
    </xf>
    <xf numFmtId="0" fontId="2" fillId="4" borderId="17" xfId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wrapText="1"/>
    </xf>
    <xf numFmtId="0" fontId="0" fillId="0" borderId="1" xfId="1" applyFont="1" applyBorder="1"/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1" fillId="0" borderId="2" xfId="1" applyBorder="1"/>
    <xf numFmtId="0" fontId="0" fillId="0" borderId="2" xfId="1" applyFont="1" applyBorder="1"/>
    <xf numFmtId="0" fontId="0" fillId="5" borderId="2" xfId="1" applyFont="1" applyFill="1" applyBorder="1" applyProtection="1">
      <protection locked="0"/>
    </xf>
    <xf numFmtId="0" fontId="11" fillId="0" borderId="1" xfId="1" applyBorder="1"/>
    <xf numFmtId="0" fontId="11" fillId="6" borderId="2" xfId="1" applyFill="1" applyBorder="1"/>
    <xf numFmtId="0" fontId="0" fillId="0" borderId="6" xfId="0" applyBorder="1" applyAlignment="1"/>
    <xf numFmtId="0" fontId="2" fillId="2" borderId="2" xfId="0" applyFont="1" applyFill="1" applyBorder="1" applyAlignment="1" applyProtection="1">
      <protection locked="0"/>
    </xf>
    <xf numFmtId="0" fontId="12" fillId="4" borderId="1" xfId="1" applyFont="1" applyFill="1" applyBorder="1" applyAlignment="1" applyProtection="1">
      <alignment horizontal="center" vertical="top" wrapText="1"/>
      <protection locked="0"/>
    </xf>
    <xf numFmtId="0" fontId="12" fillId="4" borderId="15" xfId="1" applyFont="1" applyFill="1" applyBorder="1" applyAlignment="1" applyProtection="1">
      <alignment horizontal="center" vertical="top" wrapText="1"/>
      <protection locked="0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12" fillId="4" borderId="17" xfId="1" applyFont="1" applyFill="1" applyBorder="1" applyAlignment="1" applyProtection="1">
      <alignment horizontal="center" vertical="top" wrapText="1"/>
      <protection locked="0"/>
    </xf>
    <xf numFmtId="0" fontId="12" fillId="4" borderId="2" xfId="1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F70" sqref="F7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0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4.45" customHeight="1">
      <c r="A1" s="1" t="s">
        <v>7</v>
      </c>
      <c r="C1" s="73" t="s">
        <v>63</v>
      </c>
      <c r="D1" s="74"/>
      <c r="E1" s="74"/>
      <c r="F1" s="12" t="s">
        <v>16</v>
      </c>
      <c r="G1" s="2" t="s">
        <v>17</v>
      </c>
      <c r="H1" s="75" t="s">
        <v>64</v>
      </c>
      <c r="I1" s="75"/>
      <c r="J1" s="75"/>
      <c r="K1" s="75"/>
    </row>
    <row r="2" spans="1:12" ht="18">
      <c r="A2" s="34" t="s">
        <v>6</v>
      </c>
      <c r="C2" s="2"/>
      <c r="G2" s="2" t="s">
        <v>18</v>
      </c>
      <c r="H2" s="75" t="s">
        <v>65</v>
      </c>
      <c r="I2" s="75"/>
      <c r="J2" s="75"/>
      <c r="K2" s="75"/>
    </row>
    <row r="3" spans="1:12" ht="17.25" customHeight="1">
      <c r="A3" s="4" t="s">
        <v>8</v>
      </c>
      <c r="C3" s="2"/>
      <c r="D3" s="3"/>
      <c r="E3" s="64" t="s">
        <v>9</v>
      </c>
      <c r="G3" s="2" t="s">
        <v>19</v>
      </c>
      <c r="H3" s="45">
        <v>3</v>
      </c>
      <c r="I3" s="45">
        <v>2</v>
      </c>
      <c r="J3" s="46">
        <v>2025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>
      <c r="A6" s="20">
        <v>1</v>
      </c>
      <c r="B6" s="21">
        <v>1</v>
      </c>
      <c r="C6" s="48" t="s">
        <v>20</v>
      </c>
      <c r="D6" s="5" t="s">
        <v>28</v>
      </c>
      <c r="E6" s="37" t="s">
        <v>39</v>
      </c>
      <c r="F6" s="38">
        <v>100</v>
      </c>
      <c r="G6" s="50">
        <v>14.7</v>
      </c>
      <c r="H6" s="50">
        <v>15.7</v>
      </c>
      <c r="I6" s="50">
        <v>3.7</v>
      </c>
      <c r="J6" s="50">
        <v>206.2</v>
      </c>
      <c r="K6" s="51">
        <v>4</v>
      </c>
      <c r="L6" s="50">
        <v>50.27</v>
      </c>
    </row>
    <row r="7" spans="1:12" ht="15">
      <c r="A7" s="22"/>
      <c r="B7" s="15"/>
      <c r="C7" s="11"/>
      <c r="D7" s="49" t="s">
        <v>29</v>
      </c>
      <c r="E7" s="39" t="s">
        <v>44</v>
      </c>
      <c r="F7" s="40">
        <v>150</v>
      </c>
      <c r="G7" s="52">
        <v>8.3000000000000007</v>
      </c>
      <c r="H7" s="52">
        <v>6.1</v>
      </c>
      <c r="I7" s="52">
        <v>35.9</v>
      </c>
      <c r="J7" s="52">
        <v>225</v>
      </c>
      <c r="K7" s="53">
        <v>11</v>
      </c>
      <c r="L7" s="52">
        <v>8.9600000000000009</v>
      </c>
    </row>
    <row r="8" spans="1:12" ht="15">
      <c r="A8" s="22"/>
      <c r="B8" s="15"/>
      <c r="C8" s="11"/>
      <c r="D8" s="7" t="s">
        <v>30</v>
      </c>
      <c r="E8" s="39" t="s">
        <v>40</v>
      </c>
      <c r="F8" s="40">
        <v>200</v>
      </c>
      <c r="G8" s="52">
        <v>1</v>
      </c>
      <c r="H8" s="52">
        <v>0.2</v>
      </c>
      <c r="I8" s="52">
        <v>20.2</v>
      </c>
      <c r="J8" s="52">
        <v>92</v>
      </c>
      <c r="K8" s="53">
        <v>27</v>
      </c>
      <c r="L8" s="52">
        <v>10.73</v>
      </c>
    </row>
    <row r="9" spans="1:12" ht="15">
      <c r="A9" s="22"/>
      <c r="B9" s="15"/>
      <c r="C9" s="11"/>
      <c r="D9" s="7" t="s">
        <v>23</v>
      </c>
      <c r="E9" s="39" t="s">
        <v>41</v>
      </c>
      <c r="F9" s="40">
        <v>40</v>
      </c>
      <c r="G9" s="52">
        <v>3.16</v>
      </c>
      <c r="H9" s="52">
        <v>1.32</v>
      </c>
      <c r="I9" s="52">
        <v>23.92</v>
      </c>
      <c r="J9" s="52">
        <v>115.85</v>
      </c>
      <c r="K9" s="53">
        <v>14</v>
      </c>
      <c r="L9" s="52">
        <v>3.74</v>
      </c>
    </row>
    <row r="10" spans="1:12" ht="15">
      <c r="A10" s="22"/>
      <c r="B10" s="15"/>
      <c r="C10" s="11"/>
      <c r="D10" s="7" t="s">
        <v>23</v>
      </c>
      <c r="E10" s="39" t="s">
        <v>42</v>
      </c>
      <c r="F10" s="40">
        <v>20</v>
      </c>
      <c r="G10" s="52">
        <v>1.3</v>
      </c>
      <c r="H10" s="52">
        <v>0.2</v>
      </c>
      <c r="I10" s="52">
        <v>8.5</v>
      </c>
      <c r="J10" s="52">
        <v>40.799999999999997</v>
      </c>
      <c r="K10" s="53">
        <v>15</v>
      </c>
      <c r="L10" s="52">
        <v>1.71</v>
      </c>
    </row>
    <row r="11" spans="1:12" ht="15">
      <c r="A11" s="22"/>
      <c r="B11" s="15"/>
      <c r="C11" s="11"/>
      <c r="D11" s="6" t="s">
        <v>24</v>
      </c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2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3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28.46</v>
      </c>
      <c r="H13" s="19">
        <f t="shared" si="0"/>
        <v>23.519999999999996</v>
      </c>
      <c r="I13" s="19">
        <f t="shared" si="0"/>
        <v>92.22</v>
      </c>
      <c r="J13" s="19">
        <f t="shared" si="0"/>
        <v>679.85</v>
      </c>
      <c r="K13" s="24"/>
      <c r="L13" s="19">
        <f t="shared" ref="L13" si="1">SUM(L6:L12)</f>
        <v>75.41</v>
      </c>
    </row>
    <row r="14" spans="1:12" ht="1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2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2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2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2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2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2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2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2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3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4"/>
      <c r="L23" s="19">
        <f t="shared" ref="L23" si="3">SUM(L14:L22)</f>
        <v>0</v>
      </c>
    </row>
    <row r="24" spans="1:12" ht="15.75" thickBot="1">
      <c r="A24" s="28">
        <f>A6</f>
        <v>1</v>
      </c>
      <c r="B24" s="29">
        <f>B6</f>
        <v>1</v>
      </c>
      <c r="C24" s="70" t="s">
        <v>4</v>
      </c>
      <c r="D24" s="71"/>
      <c r="E24" s="30"/>
      <c r="F24" s="31">
        <f>F13+F23</f>
        <v>510</v>
      </c>
      <c r="G24" s="31">
        <f t="shared" ref="G24:J24" si="4">G13+G23</f>
        <v>28.46</v>
      </c>
      <c r="H24" s="31">
        <f t="shared" si="4"/>
        <v>23.519999999999996</v>
      </c>
      <c r="I24" s="31">
        <f t="shared" si="4"/>
        <v>92.22</v>
      </c>
      <c r="J24" s="31">
        <f t="shared" si="4"/>
        <v>679.85</v>
      </c>
      <c r="K24" s="31"/>
      <c r="L24" s="31">
        <f t="shared" ref="L24" si="5">L13+L23</f>
        <v>75.41</v>
      </c>
    </row>
    <row r="25" spans="1:12" ht="15">
      <c r="A25" s="14">
        <v>1</v>
      </c>
      <c r="B25" s="15">
        <v>2</v>
      </c>
      <c r="C25" s="54" t="s">
        <v>20</v>
      </c>
      <c r="D25" s="55" t="s">
        <v>28</v>
      </c>
      <c r="E25" s="56" t="s">
        <v>45</v>
      </c>
      <c r="F25" s="50">
        <v>110</v>
      </c>
      <c r="G25" s="50">
        <v>21.6</v>
      </c>
      <c r="H25" s="50">
        <v>21.5</v>
      </c>
      <c r="I25" s="50">
        <v>0</v>
      </c>
      <c r="J25" s="50">
        <v>266.7</v>
      </c>
      <c r="K25" s="51">
        <v>3</v>
      </c>
      <c r="L25" s="50">
        <v>59.1</v>
      </c>
    </row>
    <row r="26" spans="1:12" ht="25.5">
      <c r="A26" s="14"/>
      <c r="B26" s="15"/>
      <c r="C26" s="11"/>
      <c r="D26" s="60" t="s">
        <v>29</v>
      </c>
      <c r="E26" s="57" t="s">
        <v>46</v>
      </c>
      <c r="F26" s="52">
        <v>175</v>
      </c>
      <c r="G26" s="52">
        <v>5.45</v>
      </c>
      <c r="H26" s="52">
        <v>5.4</v>
      </c>
      <c r="I26" s="52">
        <v>28.15</v>
      </c>
      <c r="J26" s="52">
        <v>184.35</v>
      </c>
      <c r="K26" s="53">
        <v>9</v>
      </c>
      <c r="L26" s="52">
        <v>13.23</v>
      </c>
    </row>
    <row r="27" spans="1:12" ht="15">
      <c r="A27" s="14"/>
      <c r="B27" s="15"/>
      <c r="C27" s="11"/>
      <c r="D27" s="58" t="s">
        <v>22</v>
      </c>
      <c r="E27" s="57" t="s">
        <v>47</v>
      </c>
      <c r="F27" s="52">
        <v>200</v>
      </c>
      <c r="G27" s="52">
        <v>0.2</v>
      </c>
      <c r="H27" s="52">
        <v>0</v>
      </c>
      <c r="I27" s="52">
        <v>14.1</v>
      </c>
      <c r="J27" s="52">
        <v>56.2</v>
      </c>
      <c r="K27" s="53">
        <v>28</v>
      </c>
      <c r="L27" s="52">
        <v>2.38</v>
      </c>
    </row>
    <row r="28" spans="1:12" ht="15">
      <c r="A28" s="14"/>
      <c r="B28" s="15"/>
      <c r="C28" s="11"/>
      <c r="D28" s="58" t="s">
        <v>23</v>
      </c>
      <c r="E28" s="57" t="s">
        <v>41</v>
      </c>
      <c r="F28" s="52">
        <v>40</v>
      </c>
      <c r="G28" s="52">
        <v>3.16</v>
      </c>
      <c r="H28" s="52">
        <v>1.32</v>
      </c>
      <c r="I28" s="52">
        <v>23.92</v>
      </c>
      <c r="J28" s="52">
        <v>115.85</v>
      </c>
      <c r="K28" s="53">
        <v>14</v>
      </c>
      <c r="L28" s="52">
        <v>3.74</v>
      </c>
    </row>
    <row r="29" spans="1:12" ht="15">
      <c r="A29" s="14"/>
      <c r="B29" s="15"/>
      <c r="C29" s="11"/>
      <c r="D29" s="59" t="s">
        <v>23</v>
      </c>
      <c r="E29" s="57" t="s">
        <v>42</v>
      </c>
      <c r="F29" s="52">
        <v>20</v>
      </c>
      <c r="G29" s="52">
        <v>1.3</v>
      </c>
      <c r="H29" s="52">
        <v>0.2</v>
      </c>
      <c r="I29" s="52">
        <v>8.5</v>
      </c>
      <c r="J29" s="52">
        <v>40.799999999999997</v>
      </c>
      <c r="K29" s="53">
        <v>15</v>
      </c>
      <c r="L29" s="52">
        <v>1.71</v>
      </c>
    </row>
    <row r="30" spans="1:12" ht="15">
      <c r="A30" s="14"/>
      <c r="B30" s="15"/>
      <c r="C30" s="11"/>
      <c r="D30" s="6" t="s">
        <v>24</v>
      </c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31.71</v>
      </c>
      <c r="H32" s="19">
        <f t="shared" ref="H32" si="7">SUM(H25:H31)</f>
        <v>28.419999999999998</v>
      </c>
      <c r="I32" s="19">
        <f t="shared" ref="I32" si="8">SUM(I25:I31)</f>
        <v>74.67</v>
      </c>
      <c r="J32" s="19">
        <f t="shared" ref="J32:L32" si="9">SUM(J25:J31)</f>
        <v>663.89999999999986</v>
      </c>
      <c r="K32" s="24"/>
      <c r="L32" s="19">
        <f t="shared" si="9"/>
        <v>80.159999999999982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4"/>
      <c r="L42" s="19">
        <f t="shared" si="13"/>
        <v>0</v>
      </c>
    </row>
    <row r="43" spans="1:12" ht="15.75" customHeight="1" thickBot="1">
      <c r="A43" s="32">
        <f>A25</f>
        <v>1</v>
      </c>
      <c r="B43" s="32">
        <f>B25</f>
        <v>2</v>
      </c>
      <c r="C43" s="70" t="s">
        <v>4</v>
      </c>
      <c r="D43" s="71"/>
      <c r="E43" s="30"/>
      <c r="F43" s="31">
        <f>F32+F42</f>
        <v>545</v>
      </c>
      <c r="G43" s="31">
        <f t="shared" ref="G43" si="14">G32+G42</f>
        <v>31.71</v>
      </c>
      <c r="H43" s="31">
        <f t="shared" ref="H43" si="15">H32+H42</f>
        <v>28.419999999999998</v>
      </c>
      <c r="I43" s="31">
        <f t="shared" ref="I43" si="16">I32+I42</f>
        <v>74.67</v>
      </c>
      <c r="J43" s="31">
        <f t="shared" ref="J43:L43" si="17">J32+J42</f>
        <v>663.89999999999986</v>
      </c>
      <c r="K43" s="31"/>
      <c r="L43" s="31">
        <f t="shared" si="17"/>
        <v>80.159999999999982</v>
      </c>
    </row>
    <row r="44" spans="1:12" ht="15">
      <c r="A44" s="20">
        <v>1</v>
      </c>
      <c r="B44" s="21">
        <v>3</v>
      </c>
      <c r="C44" s="54" t="s">
        <v>20</v>
      </c>
      <c r="D44" s="55" t="s">
        <v>28</v>
      </c>
      <c r="E44" s="56" t="s">
        <v>48</v>
      </c>
      <c r="F44" s="50">
        <v>110</v>
      </c>
      <c r="G44" s="50">
        <v>20.07</v>
      </c>
      <c r="H44" s="50">
        <v>11.27</v>
      </c>
      <c r="I44" s="50">
        <v>4.67</v>
      </c>
      <c r="J44" s="50">
        <v>190.85</v>
      </c>
      <c r="K44" s="51">
        <v>2</v>
      </c>
      <c r="L44" s="50">
        <v>66.099999999999994</v>
      </c>
    </row>
    <row r="45" spans="1:12" ht="15">
      <c r="A45" s="22"/>
      <c r="B45" s="15"/>
      <c r="C45" s="11"/>
      <c r="D45" s="60" t="s">
        <v>29</v>
      </c>
      <c r="E45" s="57" t="s">
        <v>49</v>
      </c>
      <c r="F45" s="52">
        <v>150</v>
      </c>
      <c r="G45" s="52">
        <v>3.6</v>
      </c>
      <c r="H45" s="52">
        <v>6</v>
      </c>
      <c r="I45" s="52">
        <v>36.5</v>
      </c>
      <c r="J45" s="52">
        <v>209</v>
      </c>
      <c r="K45" s="53">
        <v>12</v>
      </c>
      <c r="L45" s="52">
        <v>12.24</v>
      </c>
    </row>
    <row r="46" spans="1:12" ht="15">
      <c r="A46" s="22"/>
      <c r="B46" s="15"/>
      <c r="C46" s="11"/>
      <c r="D46" s="58" t="s">
        <v>22</v>
      </c>
      <c r="E46" s="57" t="s">
        <v>50</v>
      </c>
      <c r="F46" s="52">
        <v>200</v>
      </c>
      <c r="G46" s="52">
        <v>3.3</v>
      </c>
      <c r="H46" s="52">
        <v>3.3</v>
      </c>
      <c r="I46" s="52">
        <v>18.2</v>
      </c>
      <c r="J46" s="52">
        <v>113.1</v>
      </c>
      <c r="K46" s="53">
        <v>25</v>
      </c>
      <c r="L46" s="52">
        <v>9.6</v>
      </c>
    </row>
    <row r="47" spans="1:12" ht="15">
      <c r="A47" s="22"/>
      <c r="B47" s="15"/>
      <c r="C47" s="11"/>
      <c r="D47" s="58" t="s">
        <v>23</v>
      </c>
      <c r="E47" s="57" t="s">
        <v>41</v>
      </c>
      <c r="F47" s="52">
        <v>40</v>
      </c>
      <c r="G47" s="52">
        <v>3.16</v>
      </c>
      <c r="H47" s="52">
        <v>1.32</v>
      </c>
      <c r="I47" s="52">
        <v>23.92</v>
      </c>
      <c r="J47" s="52">
        <v>115.85</v>
      </c>
      <c r="K47" s="53">
        <v>14</v>
      </c>
      <c r="L47" s="52">
        <v>3.74</v>
      </c>
    </row>
    <row r="48" spans="1:12" ht="15">
      <c r="A48" s="22"/>
      <c r="B48" s="15"/>
      <c r="C48" s="11"/>
      <c r="D48" s="59" t="s">
        <v>23</v>
      </c>
      <c r="E48" s="57" t="s">
        <v>42</v>
      </c>
      <c r="F48" s="52">
        <v>20</v>
      </c>
      <c r="G48" s="52">
        <v>1.3</v>
      </c>
      <c r="H48" s="52">
        <v>0.2</v>
      </c>
      <c r="I48" s="52">
        <v>8.5</v>
      </c>
      <c r="J48" s="52">
        <v>40.799999999999997</v>
      </c>
      <c r="K48" s="53">
        <v>15</v>
      </c>
      <c r="L48" s="52">
        <v>1.71</v>
      </c>
    </row>
    <row r="49" spans="1:12" ht="15">
      <c r="A49" s="22"/>
      <c r="B49" s="15"/>
      <c r="C49" s="11"/>
      <c r="D49" s="6" t="s">
        <v>24</v>
      </c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2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3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31.430000000000003</v>
      </c>
      <c r="H51" s="19">
        <f t="shared" ref="H51" si="19">SUM(H44:H50)</f>
        <v>22.09</v>
      </c>
      <c r="I51" s="19">
        <f t="shared" ref="I51" si="20">SUM(I44:I50)</f>
        <v>91.79</v>
      </c>
      <c r="J51" s="19">
        <f t="shared" ref="J51:L51" si="21">SUM(J44:J50)</f>
        <v>669.6</v>
      </c>
      <c r="K51" s="24"/>
      <c r="L51" s="19">
        <f t="shared" si="21"/>
        <v>93.389999999999972</v>
      </c>
    </row>
    <row r="52" spans="1:12" ht="1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2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2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2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2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2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2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2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2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3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4"/>
      <c r="L61" s="19">
        <f t="shared" si="25"/>
        <v>0</v>
      </c>
    </row>
    <row r="62" spans="1:12" ht="15.75" customHeight="1" thickBot="1">
      <c r="A62" s="28">
        <f>A44</f>
        <v>1</v>
      </c>
      <c r="B62" s="29">
        <f>B44</f>
        <v>3</v>
      </c>
      <c r="C62" s="70" t="s">
        <v>4</v>
      </c>
      <c r="D62" s="71"/>
      <c r="E62" s="30"/>
      <c r="F62" s="31">
        <f>F51+F61</f>
        <v>520</v>
      </c>
      <c r="G62" s="31">
        <f t="shared" ref="G62" si="26">G51+G61</f>
        <v>31.430000000000003</v>
      </c>
      <c r="H62" s="31">
        <f t="shared" ref="H62" si="27">H51+H61</f>
        <v>22.09</v>
      </c>
      <c r="I62" s="31">
        <f t="shared" ref="I62" si="28">I51+I61</f>
        <v>91.79</v>
      </c>
      <c r="J62" s="31">
        <f t="shared" ref="J62:L62" si="29">J51+J61</f>
        <v>669.6</v>
      </c>
      <c r="K62" s="31"/>
      <c r="L62" s="31">
        <f t="shared" si="29"/>
        <v>93.389999999999972</v>
      </c>
    </row>
    <row r="63" spans="1:12" ht="15">
      <c r="A63" s="20">
        <v>1</v>
      </c>
      <c r="B63" s="21">
        <v>4</v>
      </c>
      <c r="C63" s="54" t="s">
        <v>20</v>
      </c>
      <c r="D63" s="55" t="s">
        <v>43</v>
      </c>
      <c r="E63" s="56" t="s">
        <v>51</v>
      </c>
      <c r="F63" s="50">
        <v>250</v>
      </c>
      <c r="G63" s="50">
        <v>5.9</v>
      </c>
      <c r="H63" s="50">
        <v>10.6</v>
      </c>
      <c r="I63" s="50">
        <v>32.5</v>
      </c>
      <c r="J63" s="50">
        <v>241</v>
      </c>
      <c r="K63" s="51">
        <v>18</v>
      </c>
      <c r="L63" s="50">
        <v>26.35</v>
      </c>
    </row>
    <row r="64" spans="1:12" ht="15.75" thickBot="1">
      <c r="A64" s="22"/>
      <c r="B64" s="15"/>
      <c r="C64" s="63"/>
      <c r="D64" s="62" t="s">
        <v>26</v>
      </c>
      <c r="E64" s="57" t="s">
        <v>52</v>
      </c>
      <c r="F64" s="52">
        <v>60</v>
      </c>
      <c r="G64" s="52">
        <v>7.88</v>
      </c>
      <c r="H64" s="52">
        <v>15.26</v>
      </c>
      <c r="I64" s="52">
        <v>13.2</v>
      </c>
      <c r="J64" s="52">
        <v>225.08</v>
      </c>
      <c r="K64" s="53">
        <v>23</v>
      </c>
      <c r="L64" s="52">
        <v>15.4</v>
      </c>
    </row>
    <row r="65" spans="1:12" ht="15">
      <c r="A65" s="22"/>
      <c r="B65" s="15"/>
      <c r="C65" s="11"/>
      <c r="D65" s="61" t="s">
        <v>26</v>
      </c>
      <c r="E65" s="57" t="s">
        <v>53</v>
      </c>
      <c r="F65" s="52">
        <v>60</v>
      </c>
      <c r="G65" s="52">
        <v>7.05</v>
      </c>
      <c r="H65" s="52">
        <v>5.7</v>
      </c>
      <c r="I65" s="52">
        <v>0.3</v>
      </c>
      <c r="J65" s="52">
        <v>73.650000000000006</v>
      </c>
      <c r="K65" s="53">
        <v>16</v>
      </c>
      <c r="L65" s="52">
        <v>12</v>
      </c>
    </row>
    <row r="66" spans="1:12" ht="15">
      <c r="A66" s="22"/>
      <c r="B66" s="15"/>
      <c r="C66" s="11"/>
      <c r="D66" s="58" t="s">
        <v>22</v>
      </c>
      <c r="E66" s="57" t="s">
        <v>47</v>
      </c>
      <c r="F66" s="52">
        <v>200</v>
      </c>
      <c r="G66" s="52">
        <v>0.2</v>
      </c>
      <c r="H66" s="52">
        <v>0</v>
      </c>
      <c r="I66" s="52">
        <v>14.1</v>
      </c>
      <c r="J66" s="52">
        <v>56.2</v>
      </c>
      <c r="K66" s="53">
        <v>28</v>
      </c>
      <c r="L66" s="52">
        <v>2.38</v>
      </c>
    </row>
    <row r="67" spans="1:12" ht="15">
      <c r="A67" s="22"/>
      <c r="B67" s="15"/>
      <c r="C67" s="11"/>
      <c r="D67" s="58" t="s">
        <v>23</v>
      </c>
      <c r="E67" s="57" t="s">
        <v>41</v>
      </c>
      <c r="F67" s="52">
        <v>30</v>
      </c>
      <c r="G67" s="52">
        <v>2.2999999999999998</v>
      </c>
      <c r="H67" s="52">
        <v>0.2</v>
      </c>
      <c r="I67" s="52">
        <v>15.1</v>
      </c>
      <c r="J67" s="52">
        <v>71</v>
      </c>
      <c r="K67" s="53">
        <v>14</v>
      </c>
      <c r="L67" s="52">
        <v>3.74</v>
      </c>
    </row>
    <row r="68" spans="1:12" ht="15">
      <c r="A68" s="22"/>
      <c r="B68" s="15"/>
      <c r="C68" s="11"/>
      <c r="D68" s="6" t="s">
        <v>24</v>
      </c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3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23.330000000000002</v>
      </c>
      <c r="H70" s="19">
        <f t="shared" ref="H70" si="31">SUM(H63:H69)</f>
        <v>31.759999999999998</v>
      </c>
      <c r="I70" s="19">
        <f t="shared" ref="I70" si="32">SUM(I63:I69)</f>
        <v>75.2</v>
      </c>
      <c r="J70" s="19">
        <f t="shared" ref="J70:L70" si="33">SUM(J63:J69)</f>
        <v>666.93000000000006</v>
      </c>
      <c r="K70" s="24"/>
      <c r="L70" s="19">
        <f t="shared" si="33"/>
        <v>59.870000000000005</v>
      </c>
    </row>
    <row r="71" spans="1:12" ht="1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2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2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2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2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2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2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2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2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3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4"/>
      <c r="L80" s="19">
        <f t="shared" si="37"/>
        <v>0</v>
      </c>
    </row>
    <row r="81" spans="1:12" ht="15.75" customHeight="1" thickBot="1">
      <c r="A81" s="28">
        <f>A63</f>
        <v>1</v>
      </c>
      <c r="B81" s="29">
        <f>B63</f>
        <v>4</v>
      </c>
      <c r="C81" s="70" t="s">
        <v>4</v>
      </c>
      <c r="D81" s="71"/>
      <c r="E81" s="30"/>
      <c r="F81" s="31">
        <f>F70+F80</f>
        <v>600</v>
      </c>
      <c r="G81" s="31">
        <f t="shared" ref="G81" si="38">G70+G80</f>
        <v>23.330000000000002</v>
      </c>
      <c r="H81" s="31">
        <f t="shared" ref="H81" si="39">H70+H80</f>
        <v>31.759999999999998</v>
      </c>
      <c r="I81" s="31">
        <f t="shared" ref="I81" si="40">I70+I80</f>
        <v>75.2</v>
      </c>
      <c r="J81" s="31">
        <f t="shared" ref="J81:L81" si="41">J70+J80</f>
        <v>666.93000000000006</v>
      </c>
      <c r="K81" s="31"/>
      <c r="L81" s="31">
        <f t="shared" si="41"/>
        <v>59.870000000000005</v>
      </c>
    </row>
    <row r="82" spans="1:12" ht="15">
      <c r="A82" s="20">
        <v>1</v>
      </c>
      <c r="B82" s="21">
        <v>5</v>
      </c>
      <c r="C82" s="54" t="s">
        <v>20</v>
      </c>
      <c r="D82" s="61" t="s">
        <v>21</v>
      </c>
      <c r="E82" s="56" t="s">
        <v>54</v>
      </c>
      <c r="F82" s="65">
        <v>250</v>
      </c>
      <c r="G82" s="65">
        <v>26.2</v>
      </c>
      <c r="H82" s="65">
        <v>26.5</v>
      </c>
      <c r="I82" s="65">
        <v>21.5</v>
      </c>
      <c r="J82" s="65">
        <v>413.8</v>
      </c>
      <c r="K82" s="66">
        <v>22</v>
      </c>
      <c r="L82" s="65">
        <v>67.52</v>
      </c>
    </row>
    <row r="83" spans="1:12" ht="15">
      <c r="A83" s="22"/>
      <c r="B83" s="15"/>
      <c r="C83" s="11"/>
      <c r="D83" s="58" t="s">
        <v>22</v>
      </c>
      <c r="E83" s="57" t="s">
        <v>55</v>
      </c>
      <c r="F83" s="67">
        <v>200</v>
      </c>
      <c r="G83" s="67">
        <v>3</v>
      </c>
      <c r="H83" s="67">
        <v>3</v>
      </c>
      <c r="I83" s="67">
        <v>19</v>
      </c>
      <c r="J83" s="67">
        <v>112.5</v>
      </c>
      <c r="K83" s="68">
        <v>26</v>
      </c>
      <c r="L83" s="67">
        <v>9.6999999999999993</v>
      </c>
    </row>
    <row r="84" spans="1:12" ht="15">
      <c r="A84" s="22"/>
      <c r="B84" s="15"/>
      <c r="C84" s="11"/>
      <c r="D84" s="58" t="s">
        <v>23</v>
      </c>
      <c r="E84" s="69" t="s">
        <v>41</v>
      </c>
      <c r="F84" s="67">
        <v>40</v>
      </c>
      <c r="G84" s="67">
        <v>3.16</v>
      </c>
      <c r="H84" s="67">
        <v>1.32</v>
      </c>
      <c r="I84" s="67">
        <v>23.92</v>
      </c>
      <c r="J84" s="67">
        <v>115.85</v>
      </c>
      <c r="K84" s="68">
        <v>14</v>
      </c>
      <c r="L84" s="67">
        <v>3.74</v>
      </c>
    </row>
    <row r="85" spans="1:12" ht="15">
      <c r="A85" s="22"/>
      <c r="B85" s="15"/>
      <c r="C85" s="11"/>
      <c r="D85" s="59" t="s">
        <v>23</v>
      </c>
      <c r="E85" s="57" t="s">
        <v>42</v>
      </c>
      <c r="F85" s="67">
        <v>20</v>
      </c>
      <c r="G85" s="67">
        <v>1.3</v>
      </c>
      <c r="H85" s="67">
        <v>0.2</v>
      </c>
      <c r="I85" s="67">
        <v>8.5</v>
      </c>
      <c r="J85" s="67">
        <v>40.799999999999997</v>
      </c>
      <c r="K85" s="68">
        <v>15</v>
      </c>
      <c r="L85" s="67">
        <v>1.71</v>
      </c>
    </row>
    <row r="86" spans="1:12" ht="15">
      <c r="A86" s="22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2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33.659999999999997</v>
      </c>
      <c r="H89" s="19">
        <f t="shared" ref="H89" si="43">SUM(H82:H88)</f>
        <v>31.02</v>
      </c>
      <c r="I89" s="19">
        <f t="shared" ref="I89" si="44">SUM(I82:I88)</f>
        <v>72.92</v>
      </c>
      <c r="J89" s="19">
        <f t="shared" ref="J89:L89" si="45">SUM(J82:J88)</f>
        <v>682.94999999999993</v>
      </c>
      <c r="K89" s="24"/>
      <c r="L89" s="19">
        <f t="shared" si="45"/>
        <v>82.669999999999987</v>
      </c>
    </row>
    <row r="90" spans="1:12" ht="1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2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2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2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2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2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2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2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2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3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4"/>
      <c r="L99" s="19">
        <f t="shared" si="49"/>
        <v>0</v>
      </c>
    </row>
    <row r="100" spans="1:12" ht="15.75" customHeight="1" thickBot="1">
      <c r="A100" s="28">
        <f>A82</f>
        <v>1</v>
      </c>
      <c r="B100" s="29">
        <f>B82</f>
        <v>5</v>
      </c>
      <c r="C100" s="70" t="s">
        <v>4</v>
      </c>
      <c r="D100" s="71"/>
      <c r="E100" s="30"/>
      <c r="F100" s="31">
        <f>F89+F99</f>
        <v>510</v>
      </c>
      <c r="G100" s="31">
        <f t="shared" ref="G100" si="50">G89+G99</f>
        <v>33.659999999999997</v>
      </c>
      <c r="H100" s="31">
        <f t="shared" ref="H100" si="51">H89+H99</f>
        <v>31.02</v>
      </c>
      <c r="I100" s="31">
        <f t="shared" ref="I100" si="52">I89+I99</f>
        <v>72.92</v>
      </c>
      <c r="J100" s="31">
        <f t="shared" ref="J100:L100" si="53">J89+J99</f>
        <v>682.94999999999993</v>
      </c>
      <c r="K100" s="31"/>
      <c r="L100" s="31">
        <f t="shared" si="53"/>
        <v>82.669999999999987</v>
      </c>
    </row>
    <row r="101" spans="1:12" ht="15">
      <c r="A101" s="20">
        <v>2</v>
      </c>
      <c r="B101" s="21">
        <v>1</v>
      </c>
      <c r="C101" s="54" t="s">
        <v>20</v>
      </c>
      <c r="D101" s="55" t="s">
        <v>28</v>
      </c>
      <c r="E101" s="56" t="s">
        <v>56</v>
      </c>
      <c r="F101" s="65">
        <v>250</v>
      </c>
      <c r="G101" s="65">
        <v>23.25</v>
      </c>
      <c r="H101" s="65">
        <v>23</v>
      </c>
      <c r="I101" s="65">
        <v>27.4</v>
      </c>
      <c r="J101" s="65">
        <v>395.9</v>
      </c>
      <c r="K101" s="66">
        <v>6</v>
      </c>
      <c r="L101" s="65">
        <v>57.76</v>
      </c>
    </row>
    <row r="102" spans="1:12" ht="15">
      <c r="A102" s="22"/>
      <c r="B102" s="15"/>
      <c r="C102" s="11"/>
      <c r="D102" s="58" t="s">
        <v>22</v>
      </c>
      <c r="E102" s="57" t="s">
        <v>47</v>
      </c>
      <c r="F102" s="67">
        <v>200</v>
      </c>
      <c r="G102" s="67">
        <v>0.2</v>
      </c>
      <c r="H102" s="67">
        <v>0</v>
      </c>
      <c r="I102" s="67">
        <v>14.1</v>
      </c>
      <c r="J102" s="67">
        <v>56.2</v>
      </c>
      <c r="K102" s="68">
        <v>28</v>
      </c>
      <c r="L102" s="67">
        <v>2.38</v>
      </c>
    </row>
    <row r="103" spans="1:12" ht="15">
      <c r="A103" s="22"/>
      <c r="B103" s="15"/>
      <c r="C103" s="11"/>
      <c r="D103" s="58" t="s">
        <v>23</v>
      </c>
      <c r="E103" s="69" t="s">
        <v>41</v>
      </c>
      <c r="F103" s="67">
        <v>40</v>
      </c>
      <c r="G103" s="67">
        <v>3.16</v>
      </c>
      <c r="H103" s="67">
        <v>1.32</v>
      </c>
      <c r="I103" s="67">
        <v>23.92</v>
      </c>
      <c r="J103" s="67">
        <v>115.85</v>
      </c>
      <c r="K103" s="68">
        <v>14</v>
      </c>
      <c r="L103" s="67">
        <v>3.74</v>
      </c>
    </row>
    <row r="104" spans="1:12" ht="15">
      <c r="A104" s="22"/>
      <c r="B104" s="15"/>
      <c r="C104" s="11"/>
      <c r="D104" s="59" t="s">
        <v>23</v>
      </c>
      <c r="E104" s="57" t="s">
        <v>42</v>
      </c>
      <c r="F104" s="67">
        <v>20</v>
      </c>
      <c r="G104" s="67">
        <v>1.3</v>
      </c>
      <c r="H104" s="67">
        <v>0.2</v>
      </c>
      <c r="I104" s="67">
        <v>8.5</v>
      </c>
      <c r="J104" s="67">
        <v>40.799999999999997</v>
      </c>
      <c r="K104" s="68">
        <v>15</v>
      </c>
      <c r="L104" s="67">
        <v>1.71</v>
      </c>
    </row>
    <row r="105" spans="1:12" ht="15">
      <c r="A105" s="22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2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3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27.91</v>
      </c>
      <c r="H108" s="19">
        <f t="shared" si="54"/>
        <v>24.52</v>
      </c>
      <c r="I108" s="19">
        <f t="shared" si="54"/>
        <v>73.92</v>
      </c>
      <c r="J108" s="19">
        <f t="shared" si="54"/>
        <v>608.74999999999989</v>
      </c>
      <c r="K108" s="24"/>
      <c r="L108" s="19">
        <f t="shared" ref="L108" si="55">SUM(L101:L107)</f>
        <v>65.59</v>
      </c>
    </row>
    <row r="109" spans="1:12" ht="15">
      <c r="A109" s="25">
        <f>A101</f>
        <v>2</v>
      </c>
      <c r="B109" s="13"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2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2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2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2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2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2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2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2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3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4"/>
      <c r="L118" s="19">
        <f t="shared" ref="L118" si="57">SUM(L109:L117)</f>
        <v>0</v>
      </c>
    </row>
    <row r="119" spans="1:12" ht="15.75" thickBot="1">
      <c r="A119" s="28">
        <f>A101</f>
        <v>2</v>
      </c>
      <c r="B119" s="29">
        <f>B101</f>
        <v>1</v>
      </c>
      <c r="C119" s="70" t="s">
        <v>4</v>
      </c>
      <c r="D119" s="71"/>
      <c r="E119" s="30"/>
      <c r="F119" s="31">
        <f>F108+F118</f>
        <v>510</v>
      </c>
      <c r="G119" s="31">
        <f t="shared" ref="G119" si="58">G108+G118</f>
        <v>27.91</v>
      </c>
      <c r="H119" s="31">
        <f t="shared" ref="H119" si="59">H108+H118</f>
        <v>24.52</v>
      </c>
      <c r="I119" s="31">
        <f t="shared" ref="I119" si="60">I108+I118</f>
        <v>73.92</v>
      </c>
      <c r="J119" s="31">
        <f t="shared" ref="J119:L119" si="61">J108+J118</f>
        <v>608.74999999999989</v>
      </c>
      <c r="K119" s="31"/>
      <c r="L119" s="31">
        <f t="shared" si="61"/>
        <v>65.59</v>
      </c>
    </row>
    <row r="120" spans="1:12" ht="15">
      <c r="A120" s="14">
        <v>2</v>
      </c>
      <c r="B120" s="15">
        <v>2</v>
      </c>
      <c r="C120" s="54" t="s">
        <v>20</v>
      </c>
      <c r="D120" s="55" t="s">
        <v>28</v>
      </c>
      <c r="E120" s="56" t="s">
        <v>57</v>
      </c>
      <c r="F120" s="65">
        <v>250</v>
      </c>
      <c r="G120" s="65">
        <v>25.38</v>
      </c>
      <c r="H120" s="65">
        <v>21.25</v>
      </c>
      <c r="I120" s="65">
        <v>44.61</v>
      </c>
      <c r="J120" s="65">
        <v>471.25</v>
      </c>
      <c r="K120" s="66">
        <v>1</v>
      </c>
      <c r="L120" s="65">
        <v>56.38</v>
      </c>
    </row>
    <row r="121" spans="1:12" ht="15">
      <c r="A121" s="14"/>
      <c r="B121" s="15"/>
      <c r="C121" s="11"/>
      <c r="D121" s="58" t="s">
        <v>22</v>
      </c>
      <c r="E121" s="57" t="s">
        <v>55</v>
      </c>
      <c r="F121" s="67">
        <v>200</v>
      </c>
      <c r="G121" s="67">
        <v>3</v>
      </c>
      <c r="H121" s="67">
        <v>3</v>
      </c>
      <c r="I121" s="67">
        <v>19</v>
      </c>
      <c r="J121" s="67">
        <v>112.5</v>
      </c>
      <c r="K121" s="68">
        <v>26</v>
      </c>
      <c r="L121" s="67">
        <v>9.6999999999999993</v>
      </c>
    </row>
    <row r="122" spans="1:12" ht="15">
      <c r="A122" s="14"/>
      <c r="B122" s="15"/>
      <c r="C122" s="11"/>
      <c r="D122" s="58" t="s">
        <v>23</v>
      </c>
      <c r="E122" s="69" t="s">
        <v>41</v>
      </c>
      <c r="F122" s="67">
        <v>40</v>
      </c>
      <c r="G122" s="67">
        <v>3.16</v>
      </c>
      <c r="H122" s="67">
        <v>1.32</v>
      </c>
      <c r="I122" s="67">
        <v>23.92</v>
      </c>
      <c r="J122" s="67">
        <v>115.85</v>
      </c>
      <c r="K122" s="68">
        <v>14</v>
      </c>
      <c r="L122" s="67">
        <v>3.74</v>
      </c>
    </row>
    <row r="123" spans="1:12" ht="15">
      <c r="A123" s="14"/>
      <c r="B123" s="15"/>
      <c r="C123" s="11"/>
      <c r="D123" s="59" t="s">
        <v>23</v>
      </c>
      <c r="E123" s="57" t="s">
        <v>42</v>
      </c>
      <c r="F123" s="67">
        <v>20</v>
      </c>
      <c r="G123" s="67">
        <v>1.3</v>
      </c>
      <c r="H123" s="67">
        <v>0.2</v>
      </c>
      <c r="I123" s="67">
        <v>8.5</v>
      </c>
      <c r="J123" s="67">
        <v>40.799999999999997</v>
      </c>
      <c r="K123" s="68">
        <v>15</v>
      </c>
      <c r="L123" s="67">
        <v>1.71</v>
      </c>
    </row>
    <row r="124" spans="1:12" ht="1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32.839999999999996</v>
      </c>
      <c r="H127" s="19">
        <f t="shared" si="62"/>
        <v>25.77</v>
      </c>
      <c r="I127" s="19">
        <f t="shared" si="62"/>
        <v>96.03</v>
      </c>
      <c r="J127" s="19">
        <f t="shared" si="62"/>
        <v>740.4</v>
      </c>
      <c r="K127" s="24"/>
      <c r="L127" s="19">
        <f t="shared" ref="L127" si="63">SUM(L120:L126)</f>
        <v>71.529999999999987</v>
      </c>
    </row>
    <row r="128" spans="1:12" ht="15">
      <c r="A128" s="13">
        <f>A120</f>
        <v>2</v>
      </c>
      <c r="B128" s="13"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4"/>
      <c r="L137" s="19">
        <f t="shared" ref="L137" si="65">SUM(L128:L136)</f>
        <v>0</v>
      </c>
    </row>
    <row r="138" spans="1:12" ht="15.75" thickBot="1">
      <c r="A138" s="32">
        <f>A120</f>
        <v>2</v>
      </c>
      <c r="B138" s="32">
        <f>B120</f>
        <v>2</v>
      </c>
      <c r="C138" s="70" t="s">
        <v>4</v>
      </c>
      <c r="D138" s="71"/>
      <c r="E138" s="30"/>
      <c r="F138" s="31">
        <f>F127+F137</f>
        <v>510</v>
      </c>
      <c r="G138" s="31">
        <f t="shared" ref="G138" si="66">G127+G137</f>
        <v>32.839999999999996</v>
      </c>
      <c r="H138" s="31">
        <f t="shared" ref="H138" si="67">H127+H137</f>
        <v>25.77</v>
      </c>
      <c r="I138" s="31">
        <f t="shared" ref="I138" si="68">I127+I137</f>
        <v>96.03</v>
      </c>
      <c r="J138" s="31">
        <f t="shared" ref="J138:L138" si="69">J127+J137</f>
        <v>740.4</v>
      </c>
      <c r="K138" s="31"/>
      <c r="L138" s="31">
        <f t="shared" si="69"/>
        <v>71.529999999999987</v>
      </c>
    </row>
    <row r="139" spans="1:12" ht="25.5">
      <c r="A139" s="20">
        <v>2</v>
      </c>
      <c r="B139" s="21">
        <v>3</v>
      </c>
      <c r="C139" s="54" t="s">
        <v>20</v>
      </c>
      <c r="D139" s="61" t="s">
        <v>20</v>
      </c>
      <c r="E139" s="56" t="s">
        <v>58</v>
      </c>
      <c r="F139" s="50">
        <v>250</v>
      </c>
      <c r="G139" s="50">
        <v>27.8</v>
      </c>
      <c r="H139" s="50">
        <v>21.3</v>
      </c>
      <c r="I139" s="50">
        <v>52.1</v>
      </c>
      <c r="J139" s="50">
        <v>499.9</v>
      </c>
      <c r="K139" s="51">
        <v>19</v>
      </c>
      <c r="L139" s="50">
        <v>66.510000000000005</v>
      </c>
    </row>
    <row r="140" spans="1:12" ht="15">
      <c r="A140" s="22"/>
      <c r="B140" s="15"/>
      <c r="C140" s="11"/>
      <c r="D140" s="58" t="s">
        <v>22</v>
      </c>
      <c r="E140" s="57" t="s">
        <v>47</v>
      </c>
      <c r="F140" s="52">
        <v>200</v>
      </c>
      <c r="G140" s="52">
        <v>0.2</v>
      </c>
      <c r="H140" s="52">
        <v>0</v>
      </c>
      <c r="I140" s="52">
        <v>14.1</v>
      </c>
      <c r="J140" s="52">
        <v>56.2</v>
      </c>
      <c r="K140" s="53">
        <v>28</v>
      </c>
      <c r="L140" s="52">
        <v>2.38</v>
      </c>
    </row>
    <row r="141" spans="1:12" ht="15">
      <c r="A141" s="22"/>
      <c r="B141" s="15"/>
      <c r="C141" s="11"/>
      <c r="D141" s="58" t="s">
        <v>23</v>
      </c>
      <c r="E141" s="57" t="s">
        <v>41</v>
      </c>
      <c r="F141" s="52">
        <v>50</v>
      </c>
      <c r="G141" s="52">
        <v>3.8</v>
      </c>
      <c r="H141" s="52">
        <v>0.3</v>
      </c>
      <c r="I141" s="52">
        <v>25.1</v>
      </c>
      <c r="J141" s="52">
        <v>118.4</v>
      </c>
      <c r="K141" s="53">
        <v>14</v>
      </c>
      <c r="L141" s="52">
        <v>3.74</v>
      </c>
    </row>
    <row r="142" spans="1:12" ht="15.75" customHeight="1">
      <c r="A142" s="22"/>
      <c r="B142" s="15"/>
      <c r="C142" s="11"/>
      <c r="D142" s="7" t="s">
        <v>24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2"/>
      <c r="B143" s="15"/>
      <c r="C143" s="11"/>
      <c r="D143" s="7"/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2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2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3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31.8</v>
      </c>
      <c r="H146" s="19">
        <f t="shared" si="70"/>
        <v>21.6</v>
      </c>
      <c r="I146" s="19">
        <f t="shared" si="70"/>
        <v>91.300000000000011</v>
      </c>
      <c r="J146" s="19">
        <f t="shared" si="70"/>
        <v>674.5</v>
      </c>
      <c r="K146" s="24"/>
      <c r="L146" s="19">
        <f t="shared" ref="L146" si="71">SUM(L139:L145)</f>
        <v>72.63</v>
      </c>
    </row>
    <row r="147" spans="1:12" ht="15">
      <c r="A147" s="25">
        <f>A139</f>
        <v>2</v>
      </c>
      <c r="B147" s="13"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2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2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2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2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2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2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3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4"/>
      <c r="L156" s="19">
        <f t="shared" ref="L156" si="73">SUM(L147:L155)</f>
        <v>0</v>
      </c>
    </row>
    <row r="157" spans="1:12" ht="15.75" thickBot="1">
      <c r="A157" s="28">
        <f>A139</f>
        <v>2</v>
      </c>
      <c r="B157" s="29">
        <f>B139</f>
        <v>3</v>
      </c>
      <c r="C157" s="70" t="s">
        <v>4</v>
      </c>
      <c r="D157" s="71"/>
      <c r="E157" s="30"/>
      <c r="F157" s="31">
        <f>F146+F156</f>
        <v>500</v>
      </c>
      <c r="G157" s="31">
        <f t="shared" ref="G157" si="74">G146+G156</f>
        <v>31.8</v>
      </c>
      <c r="H157" s="31">
        <f t="shared" ref="H157" si="75">H146+H156</f>
        <v>21.6</v>
      </c>
      <c r="I157" s="31">
        <f t="shared" ref="I157" si="76">I146+I156</f>
        <v>91.300000000000011</v>
      </c>
      <c r="J157" s="31">
        <f t="shared" ref="J157:L157" si="77">J146+J156</f>
        <v>674.5</v>
      </c>
      <c r="K157" s="31"/>
      <c r="L157" s="31">
        <f t="shared" si="77"/>
        <v>72.63</v>
      </c>
    </row>
    <row r="158" spans="1:12" ht="15">
      <c r="A158" s="20">
        <v>2</v>
      </c>
      <c r="B158" s="21">
        <v>4</v>
      </c>
      <c r="C158" s="54" t="s">
        <v>20</v>
      </c>
      <c r="D158" s="55" t="s">
        <v>28</v>
      </c>
      <c r="E158" s="56" t="s">
        <v>60</v>
      </c>
      <c r="F158" s="50">
        <v>110</v>
      </c>
      <c r="G158" s="50">
        <v>18.28</v>
      </c>
      <c r="H158" s="50">
        <v>19.93</v>
      </c>
      <c r="I158" s="50">
        <v>14.4</v>
      </c>
      <c r="J158" s="50">
        <v>296.5</v>
      </c>
      <c r="K158" s="51">
        <v>237</v>
      </c>
      <c r="L158" s="50">
        <v>47.23</v>
      </c>
    </row>
    <row r="159" spans="1:12" ht="25.5">
      <c r="A159" s="22"/>
      <c r="B159" s="15"/>
      <c r="C159" s="11"/>
      <c r="D159" s="60" t="s">
        <v>59</v>
      </c>
      <c r="E159" s="57" t="s">
        <v>46</v>
      </c>
      <c r="F159" s="52">
        <v>175</v>
      </c>
      <c r="G159" s="52">
        <v>5.45</v>
      </c>
      <c r="H159" s="52">
        <v>5.4</v>
      </c>
      <c r="I159" s="52">
        <v>28.15</v>
      </c>
      <c r="J159" s="52">
        <v>184.35</v>
      </c>
      <c r="K159" s="53">
        <v>9</v>
      </c>
      <c r="L159" s="52">
        <v>13.23</v>
      </c>
    </row>
    <row r="160" spans="1:12" ht="15">
      <c r="A160" s="22"/>
      <c r="B160" s="15"/>
      <c r="C160" s="11"/>
      <c r="D160" s="58" t="s">
        <v>22</v>
      </c>
      <c r="E160" s="57" t="s">
        <v>50</v>
      </c>
      <c r="F160" s="52">
        <v>200</v>
      </c>
      <c r="G160" s="52">
        <v>3.3</v>
      </c>
      <c r="H160" s="52">
        <v>3.3</v>
      </c>
      <c r="I160" s="52">
        <v>18.2</v>
      </c>
      <c r="J160" s="52">
        <v>113.1</v>
      </c>
      <c r="K160" s="53">
        <v>25</v>
      </c>
      <c r="L160" s="52">
        <v>9.6</v>
      </c>
    </row>
    <row r="161" spans="1:12" ht="15">
      <c r="A161" s="22"/>
      <c r="B161" s="15"/>
      <c r="C161" s="11"/>
      <c r="D161" s="58" t="s">
        <v>23</v>
      </c>
      <c r="E161" s="57" t="s">
        <v>41</v>
      </c>
      <c r="F161" s="52">
        <v>40</v>
      </c>
      <c r="G161" s="52">
        <v>3.16</v>
      </c>
      <c r="H161" s="52">
        <v>1.32</v>
      </c>
      <c r="I161" s="52">
        <v>23.92</v>
      </c>
      <c r="J161" s="52">
        <v>115.85</v>
      </c>
      <c r="K161" s="53">
        <v>14</v>
      </c>
      <c r="L161" s="52">
        <v>3.74</v>
      </c>
    </row>
    <row r="162" spans="1:12" ht="15">
      <c r="A162" s="22"/>
      <c r="B162" s="15"/>
      <c r="C162" s="11"/>
      <c r="D162" s="59" t="s">
        <v>23</v>
      </c>
      <c r="E162" s="57" t="s">
        <v>42</v>
      </c>
      <c r="F162" s="52">
        <v>20</v>
      </c>
      <c r="G162" s="52">
        <v>1.3</v>
      </c>
      <c r="H162" s="52">
        <v>0.2</v>
      </c>
      <c r="I162" s="52">
        <v>8.5</v>
      </c>
      <c r="J162" s="52">
        <v>40.799999999999997</v>
      </c>
      <c r="K162" s="53">
        <v>15</v>
      </c>
      <c r="L162" s="52">
        <v>1.71</v>
      </c>
    </row>
    <row r="163" spans="1:12" ht="15">
      <c r="A163" s="22"/>
      <c r="B163" s="15"/>
      <c r="C163" s="11"/>
      <c r="D163" s="6" t="s">
        <v>24</v>
      </c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2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3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31.490000000000002</v>
      </c>
      <c r="H165" s="19">
        <f t="shared" si="78"/>
        <v>30.15</v>
      </c>
      <c r="I165" s="19">
        <f t="shared" si="78"/>
        <v>93.17</v>
      </c>
      <c r="J165" s="19">
        <f t="shared" si="78"/>
        <v>750.6</v>
      </c>
      <c r="K165" s="24"/>
      <c r="L165" s="19">
        <f t="shared" ref="L165" si="79">SUM(L158:L164)</f>
        <v>75.509999999999977</v>
      </c>
    </row>
    <row r="166" spans="1:12" ht="15">
      <c r="A166" s="25">
        <f>A158</f>
        <v>2</v>
      </c>
      <c r="B166" s="13"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2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2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2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2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2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2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4"/>
      <c r="L175" s="19">
        <f t="shared" ref="L175" si="81">SUM(L166:L174)</f>
        <v>0</v>
      </c>
    </row>
    <row r="176" spans="1:12" ht="15.75" thickBot="1">
      <c r="A176" s="28">
        <f>A158</f>
        <v>2</v>
      </c>
      <c r="B176" s="29">
        <f>B158</f>
        <v>4</v>
      </c>
      <c r="C176" s="70" t="s">
        <v>4</v>
      </c>
      <c r="D176" s="71"/>
      <c r="E176" s="30"/>
      <c r="F176" s="31">
        <f>F165+F175</f>
        <v>545</v>
      </c>
      <c r="G176" s="31">
        <f t="shared" ref="G176" si="82">G165+G175</f>
        <v>31.490000000000002</v>
      </c>
      <c r="H176" s="31">
        <f t="shared" ref="H176" si="83">H165+H175</f>
        <v>30.15</v>
      </c>
      <c r="I176" s="31">
        <f t="shared" ref="I176" si="84">I165+I175</f>
        <v>93.17</v>
      </c>
      <c r="J176" s="31">
        <f t="shared" ref="J176:L176" si="85">J165+J175</f>
        <v>750.6</v>
      </c>
      <c r="K176" s="31"/>
      <c r="L176" s="31">
        <f t="shared" si="85"/>
        <v>75.509999999999977</v>
      </c>
    </row>
    <row r="177" spans="1:12" ht="15">
      <c r="A177" s="20">
        <v>2</v>
      </c>
      <c r="B177" s="21">
        <v>5</v>
      </c>
      <c r="C177" s="54" t="s">
        <v>20</v>
      </c>
      <c r="D177" s="55" t="s">
        <v>20</v>
      </c>
      <c r="E177" s="56" t="s">
        <v>61</v>
      </c>
      <c r="F177" s="50">
        <v>250</v>
      </c>
      <c r="G177" s="50">
        <v>7.5</v>
      </c>
      <c r="H177" s="50">
        <v>12</v>
      </c>
      <c r="I177" s="50">
        <v>31.4</v>
      </c>
      <c r="J177" s="50">
        <v>255.8</v>
      </c>
      <c r="K177" s="51">
        <v>19</v>
      </c>
      <c r="L177" s="50">
        <v>19.28</v>
      </c>
    </row>
    <row r="178" spans="1:12" ht="15">
      <c r="A178" s="22"/>
      <c r="B178" s="15"/>
      <c r="C178" s="11"/>
      <c r="D178" s="60" t="s">
        <v>26</v>
      </c>
      <c r="E178" s="57" t="s">
        <v>62</v>
      </c>
      <c r="F178" s="52">
        <v>60</v>
      </c>
      <c r="G178" s="52">
        <v>1.8</v>
      </c>
      <c r="H178" s="52">
        <v>6.75</v>
      </c>
      <c r="I178" s="52">
        <v>31.35</v>
      </c>
      <c r="J178" s="52">
        <v>194.7</v>
      </c>
      <c r="K178" s="53">
        <v>21</v>
      </c>
      <c r="L178" s="52">
        <v>21.8</v>
      </c>
    </row>
    <row r="179" spans="1:12" ht="15">
      <c r="A179" s="22"/>
      <c r="B179" s="15"/>
      <c r="C179" s="11"/>
      <c r="D179" s="59" t="s">
        <v>30</v>
      </c>
      <c r="E179" s="57" t="s">
        <v>40</v>
      </c>
      <c r="F179" s="52">
        <v>200</v>
      </c>
      <c r="G179" s="52">
        <v>1</v>
      </c>
      <c r="H179" s="52">
        <v>0.2</v>
      </c>
      <c r="I179" s="52">
        <v>20.2</v>
      </c>
      <c r="J179" s="52">
        <v>92</v>
      </c>
      <c r="K179" s="53">
        <v>27</v>
      </c>
      <c r="L179" s="52">
        <v>10.73</v>
      </c>
    </row>
    <row r="180" spans="1:12" ht="15">
      <c r="A180" s="22"/>
      <c r="B180" s="15"/>
      <c r="C180" s="11"/>
      <c r="D180" s="58" t="s">
        <v>23</v>
      </c>
      <c r="E180" s="57" t="s">
        <v>41</v>
      </c>
      <c r="F180" s="52">
        <v>40</v>
      </c>
      <c r="G180" s="52">
        <v>3.16</v>
      </c>
      <c r="H180" s="52">
        <v>1.32</v>
      </c>
      <c r="I180" s="52">
        <v>23.92</v>
      </c>
      <c r="J180" s="52">
        <v>115.85</v>
      </c>
      <c r="K180" s="53">
        <v>14</v>
      </c>
      <c r="L180" s="52">
        <v>3.74</v>
      </c>
    </row>
    <row r="181" spans="1:12" ht="15">
      <c r="A181" s="22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2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2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3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13.46</v>
      </c>
      <c r="H184" s="19">
        <f t="shared" si="86"/>
        <v>20.27</v>
      </c>
      <c r="I184" s="19">
        <f t="shared" si="86"/>
        <v>106.87</v>
      </c>
      <c r="J184" s="19">
        <f t="shared" si="86"/>
        <v>658.35</v>
      </c>
      <c r="K184" s="24"/>
      <c r="L184" s="19">
        <f t="shared" ref="L184" si="87">SUM(L177:L183)</f>
        <v>55.550000000000004</v>
      </c>
    </row>
    <row r="185" spans="1:12" ht="15">
      <c r="A185" s="25">
        <f>A177</f>
        <v>2</v>
      </c>
      <c r="B185" s="13"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2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2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2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2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2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2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2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2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4"/>
      <c r="L194" s="19">
        <f t="shared" ref="L194" si="89">SUM(L185:L193)</f>
        <v>0</v>
      </c>
    </row>
    <row r="195" spans="1:12" ht="15.75" thickBot="1">
      <c r="A195" s="28">
        <f>A177</f>
        <v>2</v>
      </c>
      <c r="B195" s="29">
        <f>B177</f>
        <v>5</v>
      </c>
      <c r="C195" s="70" t="s">
        <v>4</v>
      </c>
      <c r="D195" s="71"/>
      <c r="E195" s="30"/>
      <c r="F195" s="31">
        <f>F184+F194</f>
        <v>550</v>
      </c>
      <c r="G195" s="31">
        <f t="shared" ref="G195" si="90">G184+G194</f>
        <v>13.46</v>
      </c>
      <c r="H195" s="31">
        <f t="shared" ref="H195" si="91">H184+H194</f>
        <v>20.27</v>
      </c>
      <c r="I195" s="31">
        <f t="shared" ref="I195" si="92">I184+I194</f>
        <v>106.87</v>
      </c>
      <c r="J195" s="31">
        <f t="shared" ref="J195:L195" si="93">J184+J194</f>
        <v>658.35</v>
      </c>
      <c r="K195" s="31"/>
      <c r="L195" s="31">
        <f t="shared" si="93"/>
        <v>55.550000000000004</v>
      </c>
    </row>
    <row r="196" spans="1:12" ht="13.5" thickBot="1">
      <c r="A196" s="26"/>
      <c r="B196" s="27"/>
      <c r="C196" s="72" t="s">
        <v>5</v>
      </c>
      <c r="D196" s="72"/>
      <c r="E196" s="72"/>
      <c r="F196" s="33">
        <f>(F24+F43+F62+F81+F100+F119+F138+F157+F176+F195)/(IF(F24=0,0,1)+IF(F43=0,0,1)+IF(F62=0,0,1)+IF(F81=0,0,1)+IF(F100=0,0,1)+IF(F119=0,0,1)+IF(F138=0,0,1)+IF(F157=0,0,1)+IF(F176=0,0,1)+IF(F195=0,0,1))</f>
        <v>530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28.608999999999998</v>
      </c>
      <c r="H196" s="33">
        <f t="shared" si="94"/>
        <v>25.911999999999999</v>
      </c>
      <c r="I196" s="33">
        <f t="shared" si="94"/>
        <v>86.808999999999997</v>
      </c>
      <c r="J196" s="33">
        <f t="shared" si="94"/>
        <v>679.58299999999997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73.230999999999995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2025-04-25T10:34:14Z</dcterms:modified>
</cp:coreProperties>
</file>